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5576" windowHeight="7872"/>
  </bookViews>
  <sheets>
    <sheet name="Q1 A3" sheetId="1" r:id="rId1"/>
  </sheets>
  <definedNames>
    <definedName name="_xlnm.Print_Area" localSheetId="0">'Q1 A3'!$A$1:$O$36</definedName>
  </definedNames>
  <calcPr calcId="145621"/>
</workbook>
</file>

<file path=xl/calcChain.xml><?xml version="1.0" encoding="utf-8"?>
<calcChain xmlns="http://schemas.openxmlformats.org/spreadsheetml/2006/main">
  <c r="B34" i="1" l="1"/>
  <c r="H31" i="1"/>
  <c r="F31" i="1"/>
  <c r="O31" i="1"/>
  <c r="O32" i="1" s="1"/>
  <c r="N31" i="1"/>
  <c r="N32" i="1" s="1"/>
  <c r="M31" i="1"/>
  <c r="M32" i="1" s="1"/>
  <c r="K31" i="1"/>
  <c r="I31" i="1"/>
  <c r="G31" i="1"/>
  <c r="E31" i="1"/>
  <c r="D31" i="1" s="1"/>
  <c r="B31" i="1"/>
  <c r="O28" i="1"/>
  <c r="O29" i="1" s="1"/>
  <c r="N28" i="1"/>
  <c r="N29" i="1" s="1"/>
  <c r="M28" i="1"/>
  <c r="M34" i="1" s="1"/>
  <c r="K28" i="1"/>
  <c r="I28" i="1"/>
  <c r="I34" i="1" s="1"/>
  <c r="H34" i="1" s="1"/>
  <c r="G28" i="1"/>
  <c r="F28" i="1" s="1"/>
  <c r="E28" i="1"/>
  <c r="D28" i="1" s="1"/>
  <c r="B28" i="1"/>
  <c r="O23" i="1"/>
  <c r="N23" i="1"/>
  <c r="M23" i="1"/>
  <c r="M24" i="1" s="1"/>
  <c r="I23" i="1"/>
  <c r="G23" i="1"/>
  <c r="E23" i="1"/>
  <c r="D23" i="1" s="1"/>
  <c r="B23" i="1"/>
  <c r="F23" i="1" s="1"/>
  <c r="E34" i="1" l="1"/>
  <c r="D34" i="1" s="1"/>
  <c r="G34" i="1"/>
  <c r="F34" i="1" s="1"/>
  <c r="H28" i="1"/>
  <c r="M29" i="1"/>
  <c r="O12" i="1" l="1"/>
  <c r="O13" i="1" s="1"/>
  <c r="N12" i="1"/>
  <c r="M12" i="1"/>
  <c r="I12" i="1"/>
  <c r="G12" i="1"/>
  <c r="E12" i="1"/>
  <c r="D12" i="1" s="1"/>
  <c r="B12" i="1"/>
  <c r="F12" i="1" l="1"/>
  <c r="H12" i="1"/>
  <c r="M13" i="1"/>
  <c r="N13" i="1"/>
  <c r="O24" i="1"/>
  <c r="N24" i="1"/>
  <c r="H23" i="1"/>
  <c r="O34" i="1" l="1"/>
  <c r="N34" i="1"/>
  <c r="M35" i="1" l="1"/>
  <c r="N35" i="1"/>
  <c r="O35" i="1"/>
</calcChain>
</file>

<file path=xl/sharedStrings.xml><?xml version="1.0" encoding="utf-8"?>
<sst xmlns="http://schemas.openxmlformats.org/spreadsheetml/2006/main" count="27" uniqueCount="21">
  <si>
    <t>Amount Awarded              (VAT Excl)</t>
  </si>
  <si>
    <t>Dpt</t>
  </si>
  <si>
    <t>% of HDI</t>
  </si>
  <si>
    <t>HDI Amount</t>
  </si>
  <si>
    <t>% of women</t>
  </si>
  <si>
    <t>Women Amount</t>
  </si>
  <si>
    <t>% of Youth</t>
  </si>
  <si>
    <t>Youth Amount</t>
  </si>
  <si>
    <t>% disabled</t>
  </si>
  <si>
    <t>Disabled Amount</t>
  </si>
  <si>
    <t>Location</t>
  </si>
  <si>
    <t>Waterberg</t>
  </si>
  <si>
    <t>Limpopo</t>
  </si>
  <si>
    <t>National</t>
  </si>
  <si>
    <t>Above R 200,000</t>
  </si>
  <si>
    <t>R 30,000 to R 200,000</t>
  </si>
  <si>
    <t>Total</t>
  </si>
  <si>
    <t>Only Quarter 1:</t>
  </si>
  <si>
    <t>Annexure A 3 - Empowerment Goals : Summary of total procurement R 30,000 and above - Q2 (A1   +   A2)</t>
  </si>
  <si>
    <t>2012/2013 YTD @ Q2:</t>
  </si>
  <si>
    <t>Only Quarter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</si>
</sst>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&quot;R&quot;\ 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calib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</cellStyleXfs>
  <cellXfs count="51">
    <xf numFmtId="0" fontId="0" fillId="0" borderId="0" xfId="0"/>
    <xf numFmtId="164" fontId="2" fillId="0" borderId="0" xfId="0" applyNumberFormat="1" applyFont="1"/>
    <xf numFmtId="0" fontId="2" fillId="0" borderId="0" xfId="0" applyFont="1"/>
    <xf numFmtId="9" fontId="2" fillId="0" borderId="0" xfId="0" applyNumberFormat="1" applyFont="1" applyAlignment="1">
      <alignment horizontal="center"/>
    </xf>
    <xf numFmtId="9" fontId="3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9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/>
    <xf numFmtId="0" fontId="7" fillId="0" borderId="0" xfId="0" applyFont="1"/>
    <xf numFmtId="9" fontId="7" fillId="0" borderId="0" xfId="0" applyNumberFormat="1" applyFont="1" applyAlignment="1">
      <alignment horizontal="center"/>
    </xf>
    <xf numFmtId="164" fontId="7" fillId="0" borderId="1" xfId="0" applyNumberFormat="1" applyFont="1" applyFill="1" applyBorder="1"/>
    <xf numFmtId="166" fontId="8" fillId="0" borderId="1" xfId="0" applyNumberFormat="1" applyFont="1" applyFill="1" applyBorder="1" applyAlignment="1">
      <alignment vertical="center"/>
    </xf>
    <xf numFmtId="9" fontId="7" fillId="0" borderId="1" xfId="0" applyNumberFormat="1" applyFont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/>
    <xf numFmtId="0" fontId="7" fillId="0" borderId="0" xfId="0" applyFont="1" applyAlignment="1">
      <alignment horizontal="center"/>
    </xf>
    <xf numFmtId="164" fontId="8" fillId="0" borderId="2" xfId="2" applyNumberFormat="1" applyFont="1" applyFill="1" applyBorder="1" applyAlignment="1">
      <alignment horizontal="center" vertical="center"/>
    </xf>
    <xf numFmtId="10" fontId="8" fillId="0" borderId="2" xfId="0" applyNumberFormat="1" applyFont="1" applyFill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 wrapText="1"/>
    </xf>
    <xf numFmtId="10" fontId="8" fillId="0" borderId="3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9" fontId="8" fillId="0" borderId="0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 wrapText="1"/>
    </xf>
    <xf numFmtId="10" fontId="8" fillId="0" borderId="4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8" fillId="0" borderId="1" xfId="2" applyNumberFormat="1" applyFont="1" applyFill="1" applyBorder="1" applyAlignment="1">
      <alignment vertical="center"/>
    </xf>
    <xf numFmtId="9" fontId="8" fillId="0" borderId="1" xfId="1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/>
    <xf numFmtId="0" fontId="10" fillId="0" borderId="0" xfId="0" applyFont="1"/>
    <xf numFmtId="0" fontId="7" fillId="0" borderId="0" xfId="0" applyFont="1" applyAlignment="1">
      <alignment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">
    <cellStyle name="Comma 2" xfId="3"/>
    <cellStyle name="Comma 3" xfId="2"/>
    <cellStyle name="Normal" xfId="0" builtinId="0"/>
    <cellStyle name="Normal 2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90" zoomScaleNormal="90" zoomScaleSheetLayoutView="55" workbookViewId="0">
      <selection activeCell="E26" sqref="E26"/>
    </sheetView>
  </sheetViews>
  <sheetFormatPr defaultColWidth="9.109375" defaultRowHeight="14.4"/>
  <cols>
    <col min="1" max="1" width="24.44140625" style="2" customWidth="1"/>
    <col min="2" max="2" width="13.6640625" style="1" customWidth="1"/>
    <col min="3" max="3" width="9.109375" style="2" hidden="1" customWidth="1"/>
    <col min="4" max="4" width="9.109375" style="3" customWidth="1"/>
    <col min="5" max="5" width="12" style="1" customWidth="1"/>
    <col min="6" max="6" width="9.33203125" style="3" customWidth="1"/>
    <col min="7" max="7" width="12" style="1" customWidth="1"/>
    <col min="8" max="8" width="8.21875" style="3" customWidth="1"/>
    <col min="9" max="9" width="11.6640625" style="1" customWidth="1"/>
    <col min="10" max="10" width="8" style="3" customWidth="1"/>
    <col min="11" max="11" width="10.6640625" style="1" customWidth="1"/>
    <col min="12" max="12" width="12.33203125" style="2" hidden="1" customWidth="1"/>
    <col min="13" max="14" width="12.77734375" style="2" customWidth="1"/>
    <col min="15" max="15" width="13" style="2" customWidth="1"/>
    <col min="16" max="16" width="9.109375" style="2"/>
    <col min="17" max="17" width="19.5546875" style="2" bestFit="1" customWidth="1"/>
    <col min="18" max="21" width="9.109375" style="2"/>
    <col min="22" max="22" width="14.6640625" style="2" bestFit="1" customWidth="1"/>
    <col min="23" max="16384" width="9.109375" style="2"/>
  </cols>
  <sheetData>
    <row r="1" spans="1:15" s="45" customFormat="1" ht="14.4" customHeight="1">
      <c r="A1" s="45" t="s">
        <v>18</v>
      </c>
    </row>
    <row r="2" spans="1:15" ht="15.75" thickBot="1"/>
    <row r="3" spans="1:15" s="46" customFormat="1" ht="54" customHeight="1" thickBot="1">
      <c r="B3" s="47" t="s">
        <v>0</v>
      </c>
      <c r="C3" s="48" t="s">
        <v>1</v>
      </c>
      <c r="D3" s="49" t="s">
        <v>2</v>
      </c>
      <c r="E3" s="47" t="s">
        <v>3</v>
      </c>
      <c r="F3" s="49" t="s">
        <v>4</v>
      </c>
      <c r="G3" s="47" t="s">
        <v>5</v>
      </c>
      <c r="H3" s="49" t="s">
        <v>6</v>
      </c>
      <c r="I3" s="47" t="s">
        <v>7</v>
      </c>
      <c r="J3" s="4" t="s">
        <v>8</v>
      </c>
      <c r="K3" s="47" t="s">
        <v>9</v>
      </c>
      <c r="L3" s="15" t="s">
        <v>10</v>
      </c>
      <c r="M3" s="50" t="s">
        <v>11</v>
      </c>
      <c r="N3" s="50" t="s">
        <v>12</v>
      </c>
      <c r="O3" s="50" t="s">
        <v>13</v>
      </c>
    </row>
    <row r="4" spans="1:15" s="10" customFormat="1" ht="15.6">
      <c r="A4" s="8" t="s">
        <v>17</v>
      </c>
      <c r="B4" s="9"/>
      <c r="D4" s="11"/>
      <c r="E4" s="9"/>
      <c r="F4" s="11"/>
      <c r="G4" s="9"/>
      <c r="H4" s="11"/>
      <c r="I4" s="9"/>
      <c r="J4" s="11"/>
      <c r="K4" s="9"/>
    </row>
    <row r="5" spans="1:15" s="10" customFormat="1" ht="16.2" thickBot="1">
      <c r="B5" s="9"/>
      <c r="D5" s="11"/>
      <c r="E5" s="9"/>
      <c r="F5" s="11"/>
      <c r="G5" s="9"/>
      <c r="H5" s="11"/>
      <c r="I5" s="9"/>
      <c r="J5" s="11"/>
      <c r="K5" s="9"/>
    </row>
    <row r="6" spans="1:15" s="10" customFormat="1" ht="16.2" thickBot="1">
      <c r="A6" s="10" t="s">
        <v>14</v>
      </c>
      <c r="B6" s="12">
        <v>1281554.56</v>
      </c>
      <c r="C6" s="13"/>
      <c r="D6" s="14">
        <v>0.69940025963467367</v>
      </c>
      <c r="E6" s="12">
        <v>896319.59199999995</v>
      </c>
      <c r="F6" s="14">
        <v>0.6170148994670972</v>
      </c>
      <c r="G6" s="12">
        <v>790738.25800000003</v>
      </c>
      <c r="H6" s="14">
        <v>0.19381034624074062</v>
      </c>
      <c r="I6" s="12">
        <v>248378.533</v>
      </c>
      <c r="J6" s="14">
        <v>0</v>
      </c>
      <c r="K6" s="12">
        <v>0</v>
      </c>
      <c r="L6" s="15"/>
      <c r="M6" s="16">
        <v>552484</v>
      </c>
      <c r="N6" s="16">
        <v>519274.58</v>
      </c>
      <c r="O6" s="16">
        <v>205240.97999999998</v>
      </c>
    </row>
    <row r="7" spans="1:15" s="17" customFormat="1" ht="16.2" thickBot="1">
      <c r="B7" s="18"/>
      <c r="C7" s="19"/>
      <c r="D7" s="20"/>
      <c r="E7" s="18"/>
      <c r="F7" s="20"/>
      <c r="G7" s="18"/>
      <c r="H7" s="20"/>
      <c r="I7" s="18"/>
      <c r="J7" s="20"/>
      <c r="K7" s="18"/>
      <c r="L7" s="21"/>
      <c r="M7" s="22">
        <v>0.43110454852581537</v>
      </c>
      <c r="N7" s="22">
        <v>0.40519116096001406</v>
      </c>
      <c r="O7" s="22">
        <v>0.16015001343368476</v>
      </c>
    </row>
    <row r="8" spans="1:15" s="10" customFormat="1" ht="16.2" thickBot="1">
      <c r="B8" s="23"/>
      <c r="C8" s="24"/>
      <c r="D8" s="25"/>
      <c r="E8" s="23"/>
      <c r="F8" s="25"/>
      <c r="G8" s="23"/>
      <c r="H8" s="25"/>
      <c r="I8" s="23"/>
      <c r="J8" s="25"/>
      <c r="K8" s="23"/>
      <c r="L8" s="26"/>
      <c r="M8" s="27"/>
      <c r="N8" s="27"/>
      <c r="O8" s="27"/>
    </row>
    <row r="9" spans="1:15" s="10" customFormat="1" ht="16.2" thickBot="1">
      <c r="A9" s="10" t="s">
        <v>15</v>
      </c>
      <c r="B9" s="12">
        <v>2388169.5</v>
      </c>
      <c r="C9" s="28"/>
      <c r="D9" s="22">
        <v>0.30688088512980344</v>
      </c>
      <c r="E9" s="29">
        <v>732883.57000000007</v>
      </c>
      <c r="F9" s="22">
        <v>9.2846215480098873E-2</v>
      </c>
      <c r="G9" s="29">
        <v>221732.5</v>
      </c>
      <c r="H9" s="22">
        <v>0</v>
      </c>
      <c r="I9" s="29">
        <v>0</v>
      </c>
      <c r="J9" s="22">
        <v>0</v>
      </c>
      <c r="K9" s="30">
        <v>0</v>
      </c>
      <c r="L9" s="31"/>
      <c r="M9" s="29">
        <v>0</v>
      </c>
      <c r="N9" s="29">
        <v>1385912.5</v>
      </c>
      <c r="O9" s="29">
        <v>1002257</v>
      </c>
    </row>
    <row r="10" spans="1:15" s="17" customFormat="1" ht="16.2" thickBot="1">
      <c r="B10" s="32"/>
      <c r="C10" s="33"/>
      <c r="D10" s="34"/>
      <c r="E10" s="32"/>
      <c r="F10" s="34"/>
      <c r="G10" s="32"/>
      <c r="H10" s="34"/>
      <c r="I10" s="35"/>
      <c r="J10" s="34"/>
      <c r="K10" s="36"/>
      <c r="L10" s="37"/>
      <c r="M10" s="22">
        <v>0</v>
      </c>
      <c r="N10" s="22">
        <v>0.58032417715744211</v>
      </c>
      <c r="O10" s="22">
        <v>0.41967582284255789</v>
      </c>
    </row>
    <row r="11" spans="1:15" s="10" customFormat="1" ht="16.2" thickBot="1">
      <c r="B11" s="9"/>
      <c r="D11" s="11"/>
      <c r="E11" s="9"/>
      <c r="F11" s="11"/>
      <c r="G11" s="9"/>
      <c r="H11" s="11"/>
      <c r="I11" s="9"/>
      <c r="J11" s="11"/>
      <c r="K11" s="9"/>
    </row>
    <row r="12" spans="1:15" s="10" customFormat="1" ht="16.2" thickBot="1">
      <c r="A12" s="10" t="s">
        <v>16</v>
      </c>
      <c r="B12" s="38">
        <f>B6+B9</f>
        <v>3669724.06</v>
      </c>
      <c r="C12" s="13"/>
      <c r="D12" s="39">
        <f>E12/B12</f>
        <v>0.44395794761745655</v>
      </c>
      <c r="E12" s="38">
        <f>E6+E9</f>
        <v>1629203.162</v>
      </c>
      <c r="F12" s="39">
        <f>G12/B12</f>
        <v>0.2758983349827126</v>
      </c>
      <c r="G12" s="38">
        <f>G6+G9</f>
        <v>1012470.758</v>
      </c>
      <c r="H12" s="39">
        <f>I12/B12</f>
        <v>6.7683163349344586E-2</v>
      </c>
      <c r="I12" s="38">
        <f>I6+I9</f>
        <v>248378.533</v>
      </c>
      <c r="J12" s="39">
        <v>0</v>
      </c>
      <c r="K12" s="38">
        <v>0</v>
      </c>
      <c r="L12" s="40"/>
      <c r="M12" s="16">
        <f>M6+M9</f>
        <v>552484</v>
      </c>
      <c r="N12" s="16">
        <f>N6+N9</f>
        <v>1905187.08</v>
      </c>
      <c r="O12" s="16">
        <f>O6+O9</f>
        <v>1207497.98</v>
      </c>
    </row>
    <row r="13" spans="1:15" s="17" customFormat="1" ht="16.2" thickBot="1">
      <c r="B13" s="41"/>
      <c r="C13" s="42"/>
      <c r="D13" s="25"/>
      <c r="E13" s="41"/>
      <c r="F13" s="25"/>
      <c r="G13" s="41"/>
      <c r="H13" s="25"/>
      <c r="I13" s="41"/>
      <c r="J13" s="25"/>
      <c r="K13" s="41"/>
      <c r="L13" s="26"/>
      <c r="M13" s="22">
        <f>M12/B12</f>
        <v>0.15055191915437915</v>
      </c>
      <c r="N13" s="22">
        <f>N12/B12</f>
        <v>0.51916357983602723</v>
      </c>
      <c r="O13" s="22">
        <f>O12/B12</f>
        <v>0.32904326326922795</v>
      </c>
    </row>
    <row r="14" spans="1:15" s="10" customFormat="1" ht="15.6">
      <c r="B14" s="9"/>
      <c r="D14" s="11"/>
      <c r="E14" s="9"/>
      <c r="F14" s="11"/>
      <c r="G14" s="9"/>
      <c r="H14" s="11"/>
      <c r="I14" s="9"/>
      <c r="J14" s="11"/>
      <c r="K14" s="9"/>
    </row>
    <row r="15" spans="1:15" s="10" customFormat="1" ht="15.6">
      <c r="A15" s="8" t="s">
        <v>20</v>
      </c>
      <c r="B15" s="9"/>
      <c r="D15" s="11"/>
      <c r="E15" s="9"/>
      <c r="F15" s="11"/>
      <c r="G15" s="9"/>
      <c r="H15" s="11"/>
      <c r="I15" s="9"/>
      <c r="J15" s="11"/>
      <c r="K15" s="9"/>
    </row>
    <row r="16" spans="1:15" s="10" customFormat="1" ht="16.2" thickBot="1">
      <c r="B16" s="9"/>
      <c r="D16" s="11"/>
      <c r="E16" s="9"/>
      <c r="F16" s="11"/>
      <c r="G16" s="9"/>
      <c r="H16" s="11"/>
      <c r="I16" s="9"/>
      <c r="J16" s="11"/>
      <c r="K16" s="9"/>
    </row>
    <row r="17" spans="1:15" s="10" customFormat="1" ht="16.2" thickBot="1">
      <c r="A17" s="10" t="s">
        <v>14</v>
      </c>
      <c r="B17" s="12">
        <v>3407291.6</v>
      </c>
      <c r="C17" s="13"/>
      <c r="D17" s="14">
        <v>0.3</v>
      </c>
      <c r="E17" s="12">
        <v>1021260.6</v>
      </c>
      <c r="F17" s="14">
        <v>0.19</v>
      </c>
      <c r="G17" s="12">
        <v>631482.19999999995</v>
      </c>
      <c r="H17" s="14">
        <v>0.19</v>
      </c>
      <c r="I17" s="12">
        <v>631482.19999999995</v>
      </c>
      <c r="J17" s="14">
        <v>0</v>
      </c>
      <c r="K17" s="12">
        <v>0</v>
      </c>
      <c r="L17" s="15"/>
      <c r="M17" s="16">
        <v>3017513.2</v>
      </c>
      <c r="N17" s="16">
        <v>0</v>
      </c>
      <c r="O17" s="16">
        <v>389778</v>
      </c>
    </row>
    <row r="18" spans="1:15" s="17" customFormat="1" ht="16.2" thickBot="1">
      <c r="B18" s="18"/>
      <c r="C18" s="19"/>
      <c r="D18" s="20"/>
      <c r="E18" s="18"/>
      <c r="F18" s="20"/>
      <c r="G18" s="18"/>
      <c r="H18" s="20"/>
      <c r="I18" s="18"/>
      <c r="J18" s="20"/>
      <c r="K18" s="18"/>
      <c r="L18" s="21"/>
      <c r="M18" s="22">
        <v>0.98</v>
      </c>
      <c r="N18" s="22">
        <v>0</v>
      </c>
      <c r="O18" s="22">
        <v>0.11</v>
      </c>
    </row>
    <row r="19" spans="1:15" s="10" customFormat="1" ht="16.2" thickBot="1">
      <c r="B19" s="23"/>
      <c r="C19" s="24"/>
      <c r="D19" s="25"/>
      <c r="E19" s="23"/>
      <c r="F19" s="25"/>
      <c r="G19" s="23"/>
      <c r="H19" s="25"/>
      <c r="I19" s="23"/>
      <c r="J19" s="25"/>
      <c r="K19" s="23"/>
      <c r="L19" s="26"/>
      <c r="M19" s="27"/>
      <c r="N19" s="27"/>
      <c r="O19" s="27"/>
    </row>
    <row r="20" spans="1:15" s="10" customFormat="1" ht="16.2" thickBot="1">
      <c r="A20" s="10" t="s">
        <v>15</v>
      </c>
      <c r="B20" s="12">
        <v>1813834.56</v>
      </c>
      <c r="C20" s="28"/>
      <c r="D20" s="22">
        <v>0.50896475508769656</v>
      </c>
      <c r="E20" s="29">
        <v>923177.86259999988</v>
      </c>
      <c r="F20" s="22">
        <v>0.25501271025511829</v>
      </c>
      <c r="G20" s="29">
        <v>462550.86709999997</v>
      </c>
      <c r="H20" s="22">
        <v>0.17731559977553851</v>
      </c>
      <c r="I20" s="29">
        <v>321621.1629</v>
      </c>
      <c r="J20" s="22">
        <v>0</v>
      </c>
      <c r="K20" s="30">
        <v>0</v>
      </c>
      <c r="L20" s="31"/>
      <c r="M20" s="29">
        <v>1014059.71</v>
      </c>
      <c r="N20" s="29">
        <v>431227.37</v>
      </c>
      <c r="O20" s="29">
        <v>368548.06</v>
      </c>
    </row>
    <row r="21" spans="1:15" s="17" customFormat="1" ht="16.2" thickBot="1">
      <c r="B21" s="32"/>
      <c r="C21" s="33"/>
      <c r="D21" s="34"/>
      <c r="E21" s="32"/>
      <c r="F21" s="34"/>
      <c r="G21" s="32"/>
      <c r="H21" s="34"/>
      <c r="I21" s="35"/>
      <c r="J21" s="34"/>
      <c r="K21" s="36"/>
      <c r="L21" s="37"/>
      <c r="M21" s="22">
        <v>0.56000000000000005</v>
      </c>
      <c r="N21" s="22">
        <v>0.24</v>
      </c>
      <c r="O21" s="22">
        <v>0.2</v>
      </c>
    </row>
    <row r="22" spans="1:15" s="10" customFormat="1" ht="16.2" thickBot="1">
      <c r="B22" s="9"/>
      <c r="D22" s="11"/>
      <c r="E22" s="9"/>
      <c r="F22" s="11"/>
      <c r="G22" s="9"/>
      <c r="H22" s="11"/>
      <c r="I22" s="9"/>
      <c r="J22" s="11"/>
      <c r="K22" s="9"/>
    </row>
    <row r="23" spans="1:15" s="10" customFormat="1" ht="16.2" thickBot="1">
      <c r="A23" s="10" t="s">
        <v>16</v>
      </c>
      <c r="B23" s="38">
        <f>B17+B20</f>
        <v>5221126.16</v>
      </c>
      <c r="C23" s="13"/>
      <c r="D23" s="39">
        <f>E23/B23</f>
        <v>0.37241744463037446</v>
      </c>
      <c r="E23" s="38">
        <f>E17+E20</f>
        <v>1944438.4625999997</v>
      </c>
      <c r="F23" s="39">
        <f>G23/B23</f>
        <v>0.20953967277818084</v>
      </c>
      <c r="G23" s="38">
        <f>G17+G20</f>
        <v>1094033.0670999999</v>
      </c>
      <c r="H23" s="39">
        <f>I23/B23</f>
        <v>0.18254746843734571</v>
      </c>
      <c r="I23" s="38">
        <f>I17+I20</f>
        <v>953103.36289999995</v>
      </c>
      <c r="J23" s="39">
        <v>0</v>
      </c>
      <c r="K23" s="38">
        <v>0</v>
      </c>
      <c r="L23" s="40"/>
      <c r="M23" s="16">
        <f>M17+M20</f>
        <v>4031572.91</v>
      </c>
      <c r="N23" s="16">
        <f>N17+N20</f>
        <v>431227.37</v>
      </c>
      <c r="O23" s="16">
        <f>O17+O20</f>
        <v>758326.06</v>
      </c>
    </row>
    <row r="24" spans="1:15" s="17" customFormat="1" ht="16.2" thickBot="1">
      <c r="B24" s="41"/>
      <c r="C24" s="42"/>
      <c r="D24" s="25"/>
      <c r="E24" s="41"/>
      <c r="F24" s="25"/>
      <c r="G24" s="41"/>
      <c r="H24" s="25"/>
      <c r="I24" s="41"/>
      <c r="J24" s="25"/>
      <c r="K24" s="41"/>
      <c r="L24" s="26"/>
      <c r="M24" s="22">
        <f>M23/B23</f>
        <v>0.77216538854904826</v>
      </c>
      <c r="N24" s="22">
        <f>N23/B23</f>
        <v>8.2592788755749963E-2</v>
      </c>
      <c r="O24" s="22">
        <f>O23/B23</f>
        <v>0.14524185717052276</v>
      </c>
    </row>
    <row r="25" spans="1:15" s="10" customFormat="1" ht="15.6">
      <c r="B25" s="43"/>
      <c r="C25" s="24"/>
      <c r="D25" s="25"/>
      <c r="E25" s="43"/>
      <c r="F25" s="25"/>
      <c r="G25" s="43"/>
      <c r="H25" s="25"/>
      <c r="I25" s="43"/>
      <c r="J25" s="25"/>
      <c r="K25" s="43"/>
      <c r="L25" s="26"/>
      <c r="M25" s="44"/>
      <c r="N25" s="44"/>
      <c r="O25" s="44"/>
    </row>
    <row r="26" spans="1:15" s="10" customFormat="1" ht="15.6">
      <c r="A26" s="8" t="s">
        <v>19</v>
      </c>
      <c r="B26" s="9"/>
      <c r="D26" s="11"/>
      <c r="E26" s="9"/>
      <c r="F26" s="11"/>
      <c r="G26" s="9"/>
      <c r="H26" s="11"/>
      <c r="I26" s="9"/>
      <c r="J26" s="11"/>
      <c r="K26" s="9"/>
    </row>
    <row r="27" spans="1:15" s="10" customFormat="1" ht="16.2" thickBot="1">
      <c r="A27" s="8"/>
      <c r="B27" s="9"/>
      <c r="D27" s="11"/>
      <c r="E27" s="9"/>
      <c r="F27" s="11"/>
      <c r="G27" s="9"/>
      <c r="H27" s="11"/>
      <c r="I27" s="9"/>
      <c r="J27" s="11"/>
      <c r="K27" s="9"/>
    </row>
    <row r="28" spans="1:15" s="10" customFormat="1" ht="16.2" thickBot="1">
      <c r="A28" s="10" t="s">
        <v>14</v>
      </c>
      <c r="B28" s="12">
        <f>B6+B17</f>
        <v>4688846.16</v>
      </c>
      <c r="C28" s="13"/>
      <c r="D28" s="39">
        <f>E28/B28</f>
        <v>0.40896632701636765</v>
      </c>
      <c r="E28" s="12">
        <f>E6+E17</f>
        <v>1917580.1919999998</v>
      </c>
      <c r="F28" s="39">
        <f>G28/B28</f>
        <v>0.30331992338174729</v>
      </c>
      <c r="G28" s="12">
        <f>G6+G17</f>
        <v>1422220.4580000001</v>
      </c>
      <c r="H28" s="39">
        <f>I28/B28</f>
        <v>0.18764973363937365</v>
      </c>
      <c r="I28" s="12">
        <f>I6+I17</f>
        <v>879860.73300000001</v>
      </c>
      <c r="J28" s="39">
        <v>0</v>
      </c>
      <c r="K28" s="12">
        <f>K6+K17</f>
        <v>0</v>
      </c>
      <c r="L28" s="15"/>
      <c r="M28" s="12">
        <f>M6+M17</f>
        <v>3569997.2</v>
      </c>
      <c r="N28" s="12">
        <f>N6+N17</f>
        <v>519274.58</v>
      </c>
      <c r="O28" s="12">
        <f>O6+O17</f>
        <v>595018.98</v>
      </c>
    </row>
    <row r="29" spans="1:15" s="17" customFormat="1" ht="16.2" thickBot="1">
      <c r="B29" s="18"/>
      <c r="C29" s="19"/>
      <c r="D29" s="20"/>
      <c r="E29" s="18"/>
      <c r="F29" s="20"/>
      <c r="G29" s="18"/>
      <c r="H29" s="20"/>
      <c r="I29" s="18"/>
      <c r="J29" s="20"/>
      <c r="K29" s="18"/>
      <c r="L29" s="21"/>
      <c r="M29" s="22">
        <f>M28/B28</f>
        <v>0.76138074873414063</v>
      </c>
      <c r="N29" s="22">
        <f>N28/B28</f>
        <v>0.11074677271987955</v>
      </c>
      <c r="O29" s="22">
        <f>O28/B28</f>
        <v>0.12690093888684972</v>
      </c>
    </row>
    <row r="30" spans="1:15" s="10" customFormat="1" ht="16.2" thickBot="1">
      <c r="B30" s="9"/>
      <c r="D30" s="11"/>
      <c r="E30" s="9"/>
      <c r="F30" s="11"/>
      <c r="G30" s="9"/>
      <c r="H30" s="11"/>
      <c r="I30" s="9"/>
      <c r="J30" s="11"/>
      <c r="K30" s="9"/>
    </row>
    <row r="31" spans="1:15" s="10" customFormat="1" ht="16.2" thickBot="1">
      <c r="A31" s="10" t="s">
        <v>15</v>
      </c>
      <c r="B31" s="12">
        <f>B9+B20</f>
        <v>4202004.0600000005</v>
      </c>
      <c r="C31" s="28"/>
      <c r="D31" s="39">
        <f>E31/B31</f>
        <v>0.39411228760212091</v>
      </c>
      <c r="E31" s="12">
        <f>E9+E20</f>
        <v>1656061.4325999999</v>
      </c>
      <c r="F31" s="39">
        <f>G31/B31</f>
        <v>0.1628469076491087</v>
      </c>
      <c r="G31" s="12">
        <f>G9+G20</f>
        <v>684283.36709999992</v>
      </c>
      <c r="H31" s="39">
        <f>I31/B31</f>
        <v>7.6539945775302265E-2</v>
      </c>
      <c r="I31" s="12">
        <f>I9+I20</f>
        <v>321621.1629</v>
      </c>
      <c r="J31" s="39">
        <v>0</v>
      </c>
      <c r="K31" s="12">
        <f>K9+K20</f>
        <v>0</v>
      </c>
      <c r="L31" s="31"/>
      <c r="M31" s="12">
        <f>M9+M20</f>
        <v>1014059.71</v>
      </c>
      <c r="N31" s="12">
        <f>N9+N20</f>
        <v>1817139.87</v>
      </c>
      <c r="O31" s="12">
        <f>O9+O20</f>
        <v>1370805.06</v>
      </c>
    </row>
    <row r="32" spans="1:15" s="17" customFormat="1" ht="16.2" thickBot="1">
      <c r="B32" s="32"/>
      <c r="C32" s="33"/>
      <c r="D32" s="34"/>
      <c r="E32" s="32"/>
      <c r="F32" s="34"/>
      <c r="G32" s="32"/>
      <c r="H32" s="34"/>
      <c r="I32" s="35"/>
      <c r="J32" s="34"/>
      <c r="K32" s="36"/>
      <c r="L32" s="37"/>
      <c r="M32" s="22">
        <f>M31/B31</f>
        <v>0.24132763688952738</v>
      </c>
      <c r="N32" s="22">
        <f>N31/B31</f>
        <v>0.4324460052996712</v>
      </c>
      <c r="O32" s="22">
        <f>O31/B31</f>
        <v>0.32622649584017771</v>
      </c>
    </row>
    <row r="33" spans="1:15" s="10" customFormat="1" ht="16.2" thickBot="1">
      <c r="B33" s="9"/>
      <c r="D33" s="11"/>
      <c r="E33" s="9"/>
      <c r="F33" s="11"/>
      <c r="G33" s="9"/>
      <c r="H33" s="11"/>
      <c r="I33" s="9"/>
      <c r="J33" s="11"/>
      <c r="K33" s="9"/>
    </row>
    <row r="34" spans="1:15" s="10" customFormat="1" ht="16.2" thickBot="1">
      <c r="A34" s="10" t="s">
        <v>16</v>
      </c>
      <c r="B34" s="12">
        <f>B28+B31</f>
        <v>8890850.2200000007</v>
      </c>
      <c r="C34" s="13"/>
      <c r="D34" s="14">
        <f>E34/B34</f>
        <v>0.40194599348452409</v>
      </c>
      <c r="E34" s="12">
        <f>E28+E31</f>
        <v>3573641.6245999997</v>
      </c>
      <c r="F34" s="14">
        <f>G34/B34</f>
        <v>0.23692940191045078</v>
      </c>
      <c r="G34" s="12">
        <f>G28+G31</f>
        <v>2106503.8251</v>
      </c>
      <c r="H34" s="14">
        <f>I34/B34</f>
        <v>0.13513689536657156</v>
      </c>
      <c r="I34" s="12">
        <f>I28+I31</f>
        <v>1201481.8958999999</v>
      </c>
      <c r="J34" s="14">
        <v>0</v>
      </c>
      <c r="K34" s="12">
        <v>0</v>
      </c>
      <c r="L34" s="15"/>
      <c r="M34" s="16">
        <f>M28+M31</f>
        <v>4584056.91</v>
      </c>
      <c r="N34" s="16">
        <f>N28+N31</f>
        <v>2336414.4500000002</v>
      </c>
      <c r="O34" s="16">
        <f>O28+O31</f>
        <v>1965824.04</v>
      </c>
    </row>
    <row r="35" spans="1:15" s="17" customFormat="1" ht="16.2" thickBot="1">
      <c r="B35" s="18"/>
      <c r="C35" s="19"/>
      <c r="D35" s="20"/>
      <c r="E35" s="18"/>
      <c r="F35" s="20"/>
      <c r="G35" s="18"/>
      <c r="H35" s="20"/>
      <c r="I35" s="18"/>
      <c r="J35" s="20"/>
      <c r="K35" s="18"/>
      <c r="L35" s="21"/>
      <c r="M35" s="22">
        <f>M34/B34</f>
        <v>0.51559263698854663</v>
      </c>
      <c r="N35" s="22">
        <f>N34/B34</f>
        <v>0.26278864137697733</v>
      </c>
      <c r="O35" s="22">
        <f>O34/B34</f>
        <v>0.22110641742427192</v>
      </c>
    </row>
    <row r="36" spans="1:15" s="6" customFormat="1" ht="15.6">
      <c r="B36" s="5"/>
      <c r="D36" s="7"/>
      <c r="E36" s="5"/>
      <c r="F36" s="7"/>
      <c r="G36" s="5"/>
      <c r="H36" s="7"/>
      <c r="I36" s="5"/>
      <c r="J36" s="7"/>
      <c r="K36" s="5"/>
    </row>
  </sheetData>
  <mergeCells count="1">
    <mergeCell ref="A1:XFD1"/>
  </mergeCells>
  <pageMargins left="0.35433070866141736" right="0.59055118110236227" top="0.44" bottom="0.28000000000000003" header="0.31496062992125984" footer="0.2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Q1 A3</vt:lpstr>
      <vt:lpstr>'Q1 A3'!Print_Area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2013-01-28T21:07:07Z</cp:lastPrinted>
  <dcterms:created xsi:type="dcterms:W3CDTF">2012-09-03T07:18:39Z</dcterms:created>
  <dcterms:modified xsi:type="dcterms:W3CDTF">2013-01-28T21:07:29Z</dcterms:modified>
</cp:coreProperties>
</file>